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135" windowHeight="736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Language">[1]Constant_Value!$P$2:$P$5</definedName>
    <definedName name="MajourGroup_List">[1]Constant_Value!$B$2:$B$9</definedName>
    <definedName name="Thesis_OU_list">[1]Constant_Value!$W$2:$W$4</definedName>
    <definedName name="Thesis_Person_list">[1]Constant_Value!$V$2:$V$7</definedName>
    <definedName name="Thesis_Type_List">[1]Constant_Value!$T$2:$T$5</definedName>
    <definedName name="ThesisStatus_List">[1]Constant_Value!$U$2:$U$7</definedName>
  </definedNames>
  <calcPr calcId="124519"/>
  <fileRecoveryPr repairLoad="1"/>
</workbook>
</file>

<file path=xl/calcChain.xml><?xml version="1.0" encoding="utf-8"?>
<calcChain xmlns="http://schemas.openxmlformats.org/spreadsheetml/2006/main">
  <c r="AF11" i="1"/>
  <c r="AB11"/>
  <c r="Y11"/>
  <c r="X11"/>
  <c r="W11"/>
  <c r="Y10"/>
</calcChain>
</file>

<file path=xl/sharedStrings.xml><?xml version="1.0" encoding="utf-8"?>
<sst xmlns="http://schemas.openxmlformats.org/spreadsheetml/2006/main" count="107" uniqueCount="68">
  <si>
    <t>projectUri</t>
  </si>
  <si>
    <t>proposalApprovalDate</t>
  </si>
  <si>
    <t>grupTitle</t>
  </si>
  <si>
    <t>typeTitle</t>
  </si>
  <si>
    <t>unitQty</t>
  </si>
  <si>
    <t>stusTitle</t>
  </si>
  <si>
    <t>cost</t>
  </si>
  <si>
    <t>startDate</t>
  </si>
  <si>
    <t>defenceDate</t>
  </si>
  <si>
    <t>score</t>
  </si>
  <si>
    <t>langName</t>
  </si>
  <si>
    <t>projectTitle_Persian</t>
  </si>
  <si>
    <t>prjAbstract_Persian</t>
  </si>
  <si>
    <t>keyword_Persian</t>
  </si>
  <si>
    <t>projectTitle_English</t>
  </si>
  <si>
    <t>prjAbstract_English</t>
  </si>
  <si>
    <t>keyword_English</t>
  </si>
  <si>
    <t>projectTitle_Arabic</t>
  </si>
  <si>
    <t>prjAbstract_Arabic</t>
  </si>
  <si>
    <t>keyword_Arabic</t>
  </si>
  <si>
    <t>personUri</t>
  </si>
  <si>
    <t>firstName</t>
  </si>
  <si>
    <t>familyName</t>
  </si>
  <si>
    <t>namevariant</t>
  </si>
  <si>
    <t>roleTitle</t>
  </si>
  <si>
    <t>organizationunitUri</t>
  </si>
  <si>
    <t>name</t>
  </si>
  <si>
    <t>percent</t>
  </si>
  <si>
    <t>prizeAwardUri</t>
  </si>
  <si>
    <t>pjpaDate</t>
  </si>
  <si>
    <t>پايان نامه</t>
  </si>
  <si>
    <t>اجباري (بخش اصلي عنوان اجباري بوده و اصلي بودن و يا فرعي بودن بخش به زبان پایان نامه مرتبط مي گردد.(به طور مثال بخش فارسي در پایان نامه هايي با زبان فارسي اجباري بوده و بخشهاي انگليسي و عربي اختياري مي باشند))</t>
  </si>
  <si>
    <t>اجباري (ارائه حد اقل يك مجري براي هر پایان نامه اجباري است)</t>
  </si>
  <si>
    <t>اجباری (اظهار سازمان متولی پایان نامه الزامی است)</t>
  </si>
  <si>
    <t>عنوان</t>
  </si>
  <si>
    <t>اشخاص مشاركت كننده</t>
  </si>
  <si>
    <t>سازمانهاي مشاركت كننده</t>
  </si>
  <si>
    <t>اختياري</t>
  </si>
  <si>
    <t>فارسي</t>
  </si>
  <si>
    <t>انگليسي</t>
  </si>
  <si>
    <t>عربي</t>
  </si>
  <si>
    <t>يكي از دو مجموعه ذيل مي بايست ارائه گردد. اولويت با مجموعه اول است</t>
  </si>
  <si>
    <t>جایزه</t>
  </si>
  <si>
    <t>اجباري</t>
  </si>
  <si>
    <t>اجباري (در صورت مشاركت مالي)</t>
  </si>
  <si>
    <t>كد پایان نامه</t>
  </si>
  <si>
    <t>تاريخ تصويب پروپوزال</t>
  </si>
  <si>
    <t>گروه عمده تحصيلي</t>
  </si>
  <si>
    <t>نوع پایان نامه</t>
  </si>
  <si>
    <t>تعداد واحد</t>
  </si>
  <si>
    <t>وضعيت</t>
  </si>
  <si>
    <t>هزينه (ميليون ريال)</t>
  </si>
  <si>
    <t xml:space="preserve">تاريخ شروع </t>
  </si>
  <si>
    <t>تاريخ دفاع</t>
  </si>
  <si>
    <t>نمره</t>
  </si>
  <si>
    <t>زبان پایان نامه</t>
  </si>
  <si>
    <t>خلاصه</t>
  </si>
  <si>
    <t>كليد واژه</t>
  </si>
  <si>
    <t>كد شخص</t>
  </si>
  <si>
    <t>نام</t>
  </si>
  <si>
    <t>نام خانوادگي</t>
  </si>
  <si>
    <t>نام ديگر (Variant)</t>
  </si>
  <si>
    <t>نوع مشاركت</t>
  </si>
  <si>
    <t>كد سازمان</t>
  </si>
  <si>
    <t>درصد مشاركت مالي</t>
  </si>
  <si>
    <t>کد جایزه</t>
  </si>
  <si>
    <t>عنوان جایزه</t>
  </si>
  <si>
    <t>تاریخ دریافت جایزه</t>
  </si>
</sst>
</file>

<file path=xl/styles.xml><?xml version="1.0" encoding="utf-8"?>
<styleSheet xmlns="http://schemas.openxmlformats.org/spreadsheetml/2006/main">
  <numFmts count="2">
    <numFmt numFmtId="164" formatCode="#,##0.00000"/>
    <numFmt numFmtId="165" formatCode="[$-3000401]0"/>
  </numFmts>
  <fonts count="9">
    <font>
      <sz val="11"/>
      <color theme="1"/>
      <name val="Calibri"/>
      <family val="2"/>
      <charset val="178"/>
      <scheme val="minor"/>
    </font>
    <font>
      <sz val="20"/>
      <color theme="1"/>
      <name val="B Mitra"/>
      <charset val="178"/>
    </font>
    <font>
      <sz val="12"/>
      <color theme="1"/>
      <name val="B Mitra"/>
      <charset val="178"/>
    </font>
    <font>
      <b/>
      <sz val="12"/>
      <color theme="1"/>
      <name val="B Mitra"/>
      <charset val="178"/>
    </font>
    <font>
      <b/>
      <sz val="11"/>
      <color theme="1"/>
      <name val="B Mitra"/>
      <charset val="178"/>
    </font>
    <font>
      <b/>
      <sz val="11"/>
      <color theme="1"/>
      <name val="Calibri"/>
      <family val="2"/>
      <scheme val="minor"/>
    </font>
    <font>
      <sz val="11"/>
      <color theme="1"/>
      <name val="B Mitra"/>
      <charset val="178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0" fillId="3" borderId="10" xfId="0" applyFill="1" applyBorder="1" applyAlignment="1">
      <alignment vertical="center"/>
    </xf>
    <xf numFmtId="0" fontId="2" fillId="2" borderId="1" xfId="0" applyNumberFormat="1" applyFont="1" applyFill="1" applyBorder="1" applyAlignment="1">
      <alignment vertical="center"/>
    </xf>
    <xf numFmtId="0" fontId="2" fillId="2" borderId="3" xfId="0" applyNumberFormat="1" applyFont="1" applyFill="1" applyBorder="1" applyAlignment="1">
      <alignment vertical="center"/>
    </xf>
    <xf numFmtId="0" fontId="2" fillId="2" borderId="11" xfId="0" applyNumberFormat="1" applyFont="1" applyFill="1" applyBorder="1" applyAlignment="1">
      <alignment horizontal="center" vertical="center"/>
    </xf>
    <xf numFmtId="0" fontId="0" fillId="3" borderId="12" xfId="0" applyFill="1" applyBorder="1" applyAlignment="1">
      <alignment vertical="center"/>
    </xf>
    <xf numFmtId="0" fontId="2" fillId="4" borderId="11" xfId="0" applyFont="1" applyFill="1" applyBorder="1" applyAlignment="1">
      <alignment horizontal="center" vertical="center"/>
    </xf>
    <xf numFmtId="0" fontId="2" fillId="5" borderId="11" xfId="0" applyNumberFormat="1" applyFont="1" applyFill="1" applyBorder="1" applyAlignment="1">
      <alignment horizontal="center" vertical="center"/>
    </xf>
    <xf numFmtId="0" fontId="2" fillId="2" borderId="15" xfId="0" applyNumberFormat="1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right" wrapText="1"/>
    </xf>
    <xf numFmtId="0" fontId="2" fillId="3" borderId="17" xfId="0" applyFont="1" applyFill="1" applyBorder="1" applyAlignment="1">
      <alignment horizontal="right" wrapText="1"/>
    </xf>
    <xf numFmtId="0" fontId="2" fillId="3" borderId="17" xfId="0" applyFont="1" applyFill="1" applyBorder="1"/>
    <xf numFmtId="0" fontId="2" fillId="3" borderId="18" xfId="0" applyFont="1" applyFill="1" applyBorder="1"/>
    <xf numFmtId="0" fontId="2" fillId="3" borderId="19" xfId="0" applyFont="1" applyFill="1" applyBorder="1" applyAlignment="1">
      <alignment horizontal="right" wrapText="1"/>
    </xf>
    <xf numFmtId="0" fontId="2" fillId="3" borderId="20" xfId="0" applyFont="1" applyFill="1" applyBorder="1" applyAlignment="1">
      <alignment horizontal="right" wrapText="1"/>
    </xf>
    <xf numFmtId="0" fontId="2" fillId="3" borderId="21" xfId="0" applyFont="1" applyFill="1" applyBorder="1" applyAlignment="1">
      <alignment horizontal="right" wrapText="1"/>
    </xf>
    <xf numFmtId="0" fontId="2" fillId="3" borderId="22" xfId="0" applyFont="1" applyFill="1" applyBorder="1" applyAlignment="1">
      <alignment horizontal="right" wrapText="1"/>
    </xf>
    <xf numFmtId="0" fontId="2" fillId="3" borderId="23" xfId="0" applyFont="1" applyFill="1" applyBorder="1" applyAlignment="1">
      <alignment horizontal="right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right" vertical="center" wrapText="1"/>
    </xf>
    <xf numFmtId="0" fontId="2" fillId="3" borderId="17" xfId="0" applyFont="1" applyFill="1" applyBorder="1" applyAlignment="1">
      <alignment horizontal="right" vertical="center" wrapText="1"/>
    </xf>
    <xf numFmtId="0" fontId="2" fillId="3" borderId="18" xfId="0" applyFont="1" applyFill="1" applyBorder="1" applyAlignment="1">
      <alignment horizontal="right" vertical="center" wrapText="1"/>
    </xf>
    <xf numFmtId="0" fontId="2" fillId="0" borderId="25" xfId="0" applyFont="1" applyBorder="1" applyAlignment="1">
      <alignment horizontal="center" vertical="center"/>
    </xf>
    <xf numFmtId="14" fontId="3" fillId="6" borderId="26" xfId="0" applyNumberFormat="1" applyFont="1" applyFill="1" applyBorder="1" applyAlignment="1">
      <alignment horizontal="right" wrapText="1"/>
    </xf>
    <xf numFmtId="0" fontId="4" fillId="7" borderId="26" xfId="0" applyFont="1" applyFill="1" applyBorder="1"/>
    <xf numFmtId="164" fontId="3" fillId="0" borderId="26" xfId="0" applyNumberFormat="1" applyFont="1" applyBorder="1"/>
    <xf numFmtId="3" fontId="3" fillId="0" borderId="26" xfId="0" applyNumberFormat="1" applyFont="1" applyBorder="1"/>
    <xf numFmtId="1" fontId="3" fillId="0" borderId="26" xfId="0" applyNumberFormat="1" applyFont="1" applyBorder="1"/>
    <xf numFmtId="0" fontId="3" fillId="6" borderId="26" xfId="0" applyFont="1" applyFill="1" applyBorder="1" applyAlignment="1">
      <alignment horizontal="right" wrapText="1"/>
    </xf>
    <xf numFmtId="0" fontId="5" fillId="0" borderId="26" xfId="0" applyFont="1" applyBorder="1"/>
    <xf numFmtId="0" fontId="6" fillId="8" borderId="26" xfId="0" applyFont="1" applyFill="1" applyBorder="1"/>
    <xf numFmtId="0" fontId="6" fillId="0" borderId="26" xfId="0" applyFont="1" applyBorder="1"/>
    <xf numFmtId="0" fontId="2" fillId="0" borderId="26" xfId="0" applyFont="1" applyBorder="1" applyAlignment="1">
      <alignment horizontal="center" vertical="center"/>
    </xf>
    <xf numFmtId="0" fontId="2" fillId="8" borderId="26" xfId="0" applyFont="1" applyFill="1" applyBorder="1" applyAlignment="1">
      <alignment horizontal="center" vertical="center"/>
    </xf>
    <xf numFmtId="14" fontId="3" fillId="6" borderId="27" xfId="0" applyNumberFormat="1" applyFont="1" applyFill="1" applyBorder="1" applyAlignment="1">
      <alignment horizontal="right" wrapText="1"/>
    </xf>
    <xf numFmtId="165" fontId="4" fillId="7" borderId="26" xfId="0" applyNumberFormat="1" applyFont="1" applyFill="1" applyBorder="1"/>
    <xf numFmtId="0" fontId="3" fillId="0" borderId="25" xfId="0" applyFont="1" applyBorder="1" applyAlignment="1">
      <alignment horizontal="center" vertical="center"/>
    </xf>
    <xf numFmtId="0" fontId="8" fillId="0" borderId="0" xfId="0" applyFont="1" applyAlignment="1">
      <alignment horizontal="justify" readingOrder="2"/>
    </xf>
    <xf numFmtId="0" fontId="8" fillId="0" borderId="0" xfId="0" applyFont="1" applyAlignment="1">
      <alignment horizontal="justify"/>
    </xf>
    <xf numFmtId="0" fontId="0" fillId="0" borderId="28" xfId="0" applyBorder="1"/>
    <xf numFmtId="0" fontId="3" fillId="6" borderId="29" xfId="0" applyFont="1" applyFill="1" applyBorder="1" applyAlignment="1">
      <alignment horizontal="right" wrapText="1"/>
    </xf>
    <xf numFmtId="0" fontId="3" fillId="6" borderId="30" xfId="0" applyFont="1" applyFill="1" applyBorder="1" applyAlignment="1">
      <alignment horizontal="right" wrapText="1"/>
    </xf>
    <xf numFmtId="0" fontId="7" fillId="0" borderId="0" xfId="0" applyFont="1" applyAlignment="1">
      <alignment horizontal="center" wrapText="1" readingOrder="1"/>
    </xf>
    <xf numFmtId="0" fontId="2" fillId="4" borderId="1" xfId="0" applyNumberFormat="1" applyFont="1" applyFill="1" applyBorder="1" applyAlignment="1">
      <alignment horizontal="center" vertical="center"/>
    </xf>
    <xf numFmtId="0" fontId="2" fillId="4" borderId="2" xfId="0" applyNumberFormat="1" applyFont="1" applyFill="1" applyBorder="1" applyAlignment="1">
      <alignment horizontal="center" vertical="center"/>
    </xf>
    <xf numFmtId="0" fontId="2" fillId="4" borderId="3" xfId="0" applyNumberFormat="1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horizontal="center" wrapText="1"/>
    </xf>
    <xf numFmtId="0" fontId="2" fillId="3" borderId="1" xfId="0" applyNumberFormat="1" applyFont="1" applyFill="1" applyBorder="1" applyAlignment="1">
      <alignment horizontal="center" vertical="center"/>
    </xf>
    <xf numFmtId="0" fontId="2" fillId="3" borderId="2" xfId="0" applyNumberFormat="1" applyFont="1" applyFill="1" applyBorder="1" applyAlignment="1">
      <alignment horizontal="center" vertical="center"/>
    </xf>
    <xf numFmtId="0" fontId="2" fillId="3" borderId="3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601;&#1575;&#1740;&#1604;%20&#1575;&#1705;&#1587;&#1604;%20&#1583;&#1575;&#1606;&#1588;&#1580;&#1608;&#1740;&#1575;&#1606;%20&#1575;&#1585;&#1588;&#1583;/StandardExcel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ERSON"/>
      <sheetName val="ORGANIZATION"/>
      <sheetName val="MOU"/>
      <sheetName val="RESEARCH"/>
      <sheetName val="THESIS"/>
      <sheetName val="PAPER"/>
      <sheetName val="BOOK"/>
      <sheetName val="PATENT"/>
      <sheetName val="PRODUCT"/>
      <sheetName val="JURNAL"/>
      <sheetName val="JURNAL_VOLUME"/>
      <sheetName val="EVENT"/>
      <sheetName val="EVENT_INSTANCE"/>
      <sheetName val="PRIZE_AWARD"/>
      <sheetName val="PLAN"/>
      <sheetName val="BUDGET"/>
      <sheetName val="INCOME_FROM_AGREEMENT"/>
      <sheetName val="INCOME_FROM_ROYALITY"/>
      <sheetName val="INCOME_FROM_PRODUCT_SALE"/>
      <sheetName val="SPEND"/>
      <sheetName val="Constant_Value"/>
    </sheetNames>
    <sheetDataSet>
      <sheetData sheetId="0">
        <row r="2">
          <cell r="B2" t="str">
            <v>personUri</v>
          </cell>
          <cell r="C2" t="str">
            <v>firstName</v>
          </cell>
          <cell r="D2" t="str">
            <v>familyName</v>
          </cell>
          <cell r="E2" t="str">
            <v>namevariant</v>
          </cell>
        </row>
        <row r="3">
          <cell r="B3" t="str">
            <v>اشخاص</v>
          </cell>
        </row>
        <row r="6">
          <cell r="C6" t="str">
            <v>يكي از دو مجموعه ذيل مي بايست ارائه گردد. اولويت با مجموعه اول است</v>
          </cell>
        </row>
        <row r="7">
          <cell r="B7" t="str">
            <v>اجباري</v>
          </cell>
          <cell r="C7" t="str">
            <v>اجباري</v>
          </cell>
          <cell r="E7" t="str">
            <v>اجباري</v>
          </cell>
        </row>
        <row r="8">
          <cell r="B8" t="str">
            <v>كد سازماني شخص</v>
          </cell>
          <cell r="C8" t="str">
            <v>نام</v>
          </cell>
          <cell r="D8" t="str">
            <v>نام خانوادگي</v>
          </cell>
          <cell r="E8" t="str">
            <v>نام ديگر (Variant)</v>
          </cell>
        </row>
      </sheetData>
      <sheetData sheetId="1">
        <row r="2">
          <cell r="B2" t="str">
            <v>organizationunitUri</v>
          </cell>
          <cell r="C2" t="str">
            <v>budgetCode</v>
          </cell>
          <cell r="D2" t="str">
            <v>clasTypeName</v>
          </cell>
          <cell r="E2" t="str">
            <v>permission</v>
          </cell>
          <cell r="F2" t="str">
            <v>establishDate</v>
          </cell>
          <cell r="G2" t="str">
            <v>clasIdGrupTitle</v>
          </cell>
          <cell r="H2" t="str">
            <v>rltnTitle</v>
          </cell>
          <cell r="I2" t="str">
            <v>langName</v>
          </cell>
          <cell r="J2" t="str">
            <v>name_persian</v>
          </cell>
        </row>
        <row r="4">
          <cell r="B4" t="str">
            <v>سازمانها</v>
          </cell>
        </row>
        <row r="5">
          <cell r="J5" t="str">
            <v>نام سازمان (langName)</v>
          </cell>
        </row>
        <row r="6">
          <cell r="J6" t="str">
            <v>فارسي</v>
          </cell>
        </row>
        <row r="7">
          <cell r="B7" t="str">
            <v>اجباري</v>
          </cell>
          <cell r="C7" t="str">
            <v>اختياري</v>
          </cell>
          <cell r="D7" t="str">
            <v>اجباري</v>
          </cell>
          <cell r="E7" t="str">
            <v>اختياري</v>
          </cell>
          <cell r="F7" t="str">
            <v>اختياري</v>
          </cell>
          <cell r="G7" t="str">
            <v>اختياري</v>
          </cell>
          <cell r="H7" t="str">
            <v>اجباري</v>
          </cell>
          <cell r="I7" t="str">
            <v>اجباري</v>
          </cell>
          <cell r="J7" t="str">
            <v>اجباري</v>
          </cell>
        </row>
        <row r="8">
          <cell r="B8" t="str">
            <v>كد شناسايي سازمان</v>
          </cell>
          <cell r="C8" t="str">
            <v>كد بودجه</v>
          </cell>
          <cell r="D8" t="str">
            <v>نوع سازمان</v>
          </cell>
          <cell r="E8" t="str">
            <v>مجوز تاسيس</v>
          </cell>
          <cell r="F8" t="str">
            <v>تاريخ تاسيس</v>
          </cell>
          <cell r="G8" t="str">
            <v>گروه عمده تحصيلي</v>
          </cell>
          <cell r="H8" t="str">
            <v xml:space="preserve">   زير مجموعه سازمان اصلي؟    </v>
          </cell>
          <cell r="I8" t="str">
            <v>زبان سازمان</v>
          </cell>
          <cell r="J8" t="str">
            <v>نام</v>
          </cell>
        </row>
        <row r="9">
          <cell r="B9">
            <v>1</v>
          </cell>
          <cell r="D9" t="str">
            <v>سازمان دولتي</v>
          </cell>
          <cell r="H9" t="str">
            <v>سایر سازمانها</v>
          </cell>
          <cell r="I9" t="str">
            <v>فارسي</v>
          </cell>
          <cell r="J9" t="str">
            <v>ثبت اختراع ایران</v>
          </cell>
        </row>
        <row r="10">
          <cell r="B10">
            <v>2</v>
          </cell>
          <cell r="D10" t="str">
            <v>سازمان بين المللي</v>
          </cell>
          <cell r="H10" t="str">
            <v>سایر سازمانها</v>
          </cell>
          <cell r="I10" t="str">
            <v>فارسي</v>
          </cell>
          <cell r="J10" t="str">
            <v>ثبت اختراع آمریکا</v>
          </cell>
        </row>
        <row r="11">
          <cell r="B11">
            <v>3</v>
          </cell>
          <cell r="D11" t="str">
            <v>سازمان بين المللي</v>
          </cell>
          <cell r="H11" t="str">
            <v>سایر سازمانها</v>
          </cell>
          <cell r="I11" t="str">
            <v>فارسي</v>
          </cell>
          <cell r="J11" t="str">
            <v>ثبت اختراع اروپا</v>
          </cell>
        </row>
        <row r="12">
          <cell r="B12">
            <v>4</v>
          </cell>
          <cell r="D12" t="str">
            <v>سازمان بين المللي</v>
          </cell>
          <cell r="H12" t="str">
            <v>سایر سازمانها</v>
          </cell>
          <cell r="I12" t="str">
            <v>فارسي</v>
          </cell>
          <cell r="J12" t="str">
            <v>ثبت اختراع ژاپن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B2" t="str">
            <v>prizeAwardUri</v>
          </cell>
          <cell r="C2" t="str">
            <v>startDate</v>
          </cell>
          <cell r="D2" t="str">
            <v>startDate</v>
          </cell>
          <cell r="E2" t="str">
            <v>langName</v>
          </cell>
          <cell r="F2" t="str">
            <v>name_persian</v>
          </cell>
        </row>
        <row r="4">
          <cell r="B4" t="str">
            <v>جایزه</v>
          </cell>
          <cell r="F4" t="str">
            <v>اختياري</v>
          </cell>
        </row>
        <row r="5">
          <cell r="F5" t="str">
            <v>نام</v>
          </cell>
        </row>
        <row r="6">
          <cell r="F6" t="str">
            <v>فارسي</v>
          </cell>
        </row>
        <row r="7">
          <cell r="B7" t="str">
            <v>اجباري</v>
          </cell>
          <cell r="C7" t="str">
            <v>اجباري</v>
          </cell>
          <cell r="D7" t="str">
            <v>اختياري</v>
          </cell>
          <cell r="E7" t="str">
            <v>اجباري</v>
          </cell>
          <cell r="F7" t="str">
            <v>اجباري</v>
          </cell>
        </row>
        <row r="8">
          <cell r="B8" t="str">
            <v>كد جایزه</v>
          </cell>
          <cell r="C8" t="str">
            <v>تاریخ شروع اعتبار</v>
          </cell>
          <cell r="D8" t="str">
            <v>تاریخ پایان اعتبار</v>
          </cell>
          <cell r="E8" t="str">
            <v>زبان جایزه</v>
          </cell>
          <cell r="F8" t="str">
            <v>نام</v>
          </cell>
        </row>
        <row r="6000">
          <cell r="B6000">
            <v>8</v>
          </cell>
          <cell r="F6000" t="str">
            <v>p8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B2" t="str">
            <v>ليست انتخابي شامل :</v>
          </cell>
          <cell r="P2" t="str">
            <v>ليست انتخابي شامل :</v>
          </cell>
          <cell r="T2" t="str">
            <v>ليست انتخابي شامل :</v>
          </cell>
          <cell r="U2" t="str">
            <v>ليست انتخابي شامل :</v>
          </cell>
          <cell r="V2" t="str">
            <v>ليست انتخابي شامل :</v>
          </cell>
          <cell r="W2" t="str">
            <v>ليست انتخابي شامل :</v>
          </cell>
        </row>
        <row r="3">
          <cell r="B3" t="str">
            <v>علوم انساني</v>
          </cell>
          <cell r="P3" t="str">
            <v>فارسي</v>
          </cell>
          <cell r="T3" t="str">
            <v>بنیادی</v>
          </cell>
          <cell r="U3" t="str">
            <v>فعال</v>
          </cell>
          <cell r="V3" t="str">
            <v>دانشجو</v>
          </cell>
          <cell r="W3" t="str">
            <v>متولي</v>
          </cell>
        </row>
        <row r="4">
          <cell r="B4" t="str">
            <v>علوم پايه</v>
          </cell>
          <cell r="P4" t="str">
            <v>انگليسي</v>
          </cell>
          <cell r="T4" t="str">
            <v>توسعه تجربی</v>
          </cell>
          <cell r="U4" t="str">
            <v>غير فعال</v>
          </cell>
          <cell r="V4" t="str">
            <v>مشاور</v>
          </cell>
          <cell r="W4" t="str">
            <v>حمايت كننده مالي</v>
          </cell>
        </row>
        <row r="5">
          <cell r="B5" t="str">
            <v>علوم پزشكي</v>
          </cell>
          <cell r="P5" t="str">
            <v>عربي</v>
          </cell>
          <cell r="T5" t="str">
            <v>کاربردی</v>
          </cell>
          <cell r="U5" t="str">
            <v>انصرافي</v>
          </cell>
          <cell r="V5" t="str">
            <v>راهنماي اول</v>
          </cell>
        </row>
        <row r="6">
          <cell r="B6" t="str">
            <v>فني مهندسي</v>
          </cell>
          <cell r="U6" t="str">
            <v>دفاع موفق</v>
          </cell>
          <cell r="V6" t="str">
            <v>راهنماي دوم</v>
          </cell>
        </row>
        <row r="7">
          <cell r="B7" t="str">
            <v>كشاورزی و منابع طبیعی</v>
          </cell>
          <cell r="U7" t="str">
            <v>دفاع ناموفق</v>
          </cell>
          <cell r="V7" t="str">
            <v>داور</v>
          </cell>
        </row>
        <row r="8">
          <cell r="B8" t="str">
            <v>دامپزشكي</v>
          </cell>
        </row>
        <row r="9">
          <cell r="B9" t="str">
            <v>هنر و معماري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AG11"/>
  <sheetViews>
    <sheetView rightToLeft="1" tabSelected="1" topLeftCell="O1" workbookViewId="0">
      <selection activeCell="AG10" sqref="AG10"/>
    </sheetView>
  </sheetViews>
  <sheetFormatPr defaultRowHeight="15"/>
  <cols>
    <col min="2" max="2" width="15.85546875" customWidth="1"/>
    <col min="3" max="3" width="19.42578125" customWidth="1"/>
    <col min="4" max="4" width="19" customWidth="1"/>
    <col min="5" max="6" width="19.28515625" customWidth="1"/>
    <col min="7" max="7" width="17.5703125" customWidth="1"/>
    <col min="8" max="9" width="17.7109375" customWidth="1"/>
    <col min="10" max="10" width="19.7109375" customWidth="1"/>
    <col min="11" max="11" width="19.140625" customWidth="1"/>
    <col min="12" max="12" width="19.7109375" customWidth="1"/>
    <col min="13" max="13" width="17.7109375" customWidth="1"/>
    <col min="14" max="14" width="19.7109375" customWidth="1"/>
    <col min="15" max="15" width="22.5703125" customWidth="1"/>
    <col min="16" max="16" width="25.42578125" customWidth="1"/>
    <col min="17" max="17" width="14.7109375" customWidth="1"/>
    <col min="18" max="18" width="19" customWidth="1"/>
    <col min="22" max="22" width="14.85546875" customWidth="1"/>
    <col min="23" max="23" width="12" customWidth="1"/>
    <col min="24" max="24" width="13.7109375" customWidth="1"/>
    <col min="25" max="25" width="22.42578125" customWidth="1"/>
    <col min="26" max="26" width="18.7109375" customWidth="1"/>
    <col min="27" max="27" width="15.5703125" customWidth="1"/>
    <col min="28" max="28" width="19.140625" customWidth="1"/>
    <col min="29" max="29" width="19.5703125" customWidth="1"/>
    <col min="30" max="30" width="24.42578125" customWidth="1"/>
    <col min="31" max="31" width="12.85546875" customWidth="1"/>
    <col min="33" max="33" width="11.5703125" customWidth="1"/>
  </cols>
  <sheetData>
    <row r="2" spans="2:33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 t="s">
        <v>25</v>
      </c>
      <c r="AB2" t="s">
        <v>26</v>
      </c>
      <c r="AC2" t="s">
        <v>24</v>
      </c>
      <c r="AD2" t="s">
        <v>27</v>
      </c>
      <c r="AE2" t="s">
        <v>28</v>
      </c>
      <c r="AG2" t="s">
        <v>29</v>
      </c>
    </row>
    <row r="3" spans="2:33" ht="15.75" thickBot="1"/>
    <row r="4" spans="2:33" ht="50.25" customHeight="1" thickBot="1">
      <c r="B4" s="1" t="s">
        <v>30</v>
      </c>
      <c r="M4" s="58" t="s">
        <v>31</v>
      </c>
      <c r="N4" s="59"/>
      <c r="O4" s="59"/>
      <c r="P4" s="59"/>
      <c r="Q4" s="59"/>
      <c r="R4" s="59"/>
      <c r="S4" s="59"/>
      <c r="T4" s="59"/>
      <c r="U4" s="60"/>
      <c r="V4" s="56" t="s">
        <v>32</v>
      </c>
      <c r="W4" s="61"/>
      <c r="X4" s="61"/>
      <c r="Y4" s="61"/>
      <c r="Z4" s="57"/>
      <c r="AA4" s="56" t="s">
        <v>33</v>
      </c>
      <c r="AB4" s="61"/>
      <c r="AC4" s="61"/>
      <c r="AD4" s="57"/>
    </row>
    <row r="5" spans="2:33" ht="31.5" thickBot="1">
      <c r="C5" s="1"/>
      <c r="D5" s="1"/>
      <c r="M5" s="62" t="s">
        <v>34</v>
      </c>
      <c r="N5" s="63"/>
      <c r="O5" s="63"/>
      <c r="P5" s="63"/>
      <c r="Q5" s="63"/>
      <c r="R5" s="63"/>
      <c r="S5" s="63"/>
      <c r="T5" s="63"/>
      <c r="U5" s="63"/>
      <c r="V5" s="64" t="s">
        <v>35</v>
      </c>
      <c r="W5" s="65"/>
      <c r="X5" s="65"/>
      <c r="Y5" s="65"/>
      <c r="Z5" s="66"/>
      <c r="AA5" s="64" t="s">
        <v>36</v>
      </c>
      <c r="AB5" s="65"/>
      <c r="AC5" s="65"/>
      <c r="AD5" s="66"/>
      <c r="AE5" s="47" t="s">
        <v>37</v>
      </c>
      <c r="AF5" s="48"/>
      <c r="AG5" s="49"/>
    </row>
    <row r="6" spans="2:33" ht="18.75" thickBot="1">
      <c r="M6" s="50" t="s">
        <v>38</v>
      </c>
      <c r="N6" s="51"/>
      <c r="O6" s="52"/>
      <c r="P6" s="50" t="s">
        <v>39</v>
      </c>
      <c r="Q6" s="51"/>
      <c r="R6" s="52"/>
      <c r="S6" s="50" t="s">
        <v>40</v>
      </c>
      <c r="T6" s="51"/>
      <c r="U6" s="52"/>
      <c r="V6" s="2"/>
      <c r="W6" s="3" t="s">
        <v>41</v>
      </c>
      <c r="X6" s="4"/>
      <c r="Y6" s="5"/>
      <c r="Z6" s="6"/>
      <c r="AA6" s="67"/>
      <c r="AB6" s="68"/>
      <c r="AC6" s="68"/>
      <c r="AD6" s="69"/>
      <c r="AE6" s="53" t="s">
        <v>42</v>
      </c>
      <c r="AF6" s="54"/>
      <c r="AG6" s="55"/>
    </row>
    <row r="7" spans="2:33" ht="18.75" thickBot="1">
      <c r="B7" s="5" t="s">
        <v>43</v>
      </c>
      <c r="C7" s="5" t="s">
        <v>43</v>
      </c>
      <c r="D7" s="5" t="s">
        <v>43</v>
      </c>
      <c r="E7" s="5" t="s">
        <v>43</v>
      </c>
      <c r="F7" s="7" t="s">
        <v>37</v>
      </c>
      <c r="G7" s="5" t="s">
        <v>43</v>
      </c>
      <c r="H7" s="5" t="s">
        <v>43</v>
      </c>
      <c r="I7" s="5" t="s">
        <v>43</v>
      </c>
      <c r="J7" s="7" t="s">
        <v>37</v>
      </c>
      <c r="K7" s="7" t="s">
        <v>37</v>
      </c>
      <c r="L7" s="5" t="s">
        <v>43</v>
      </c>
      <c r="M7" s="5" t="s">
        <v>43</v>
      </c>
      <c r="N7" s="5" t="s">
        <v>43</v>
      </c>
      <c r="O7" s="7" t="s">
        <v>37</v>
      </c>
      <c r="P7" s="5" t="s">
        <v>43</v>
      </c>
      <c r="Q7" s="5" t="s">
        <v>43</v>
      </c>
      <c r="R7" s="7" t="s">
        <v>37</v>
      </c>
      <c r="S7" s="5" t="s">
        <v>43</v>
      </c>
      <c r="T7" s="5" t="s">
        <v>43</v>
      </c>
      <c r="U7" s="7" t="s">
        <v>37</v>
      </c>
      <c r="V7" s="5" t="s">
        <v>43</v>
      </c>
      <c r="W7" s="56" t="s">
        <v>43</v>
      </c>
      <c r="X7" s="57"/>
      <c r="Y7" s="5" t="s">
        <v>43</v>
      </c>
      <c r="Z7" s="5" t="s">
        <v>43</v>
      </c>
      <c r="AA7" s="5" t="s">
        <v>43</v>
      </c>
      <c r="AB7" s="5" t="s">
        <v>43</v>
      </c>
      <c r="AC7" s="5" t="s">
        <v>43</v>
      </c>
      <c r="AD7" s="8" t="s">
        <v>44</v>
      </c>
      <c r="AE7" s="9" t="s">
        <v>43</v>
      </c>
      <c r="AF7" s="9" t="s">
        <v>43</v>
      </c>
      <c r="AG7" s="9" t="s">
        <v>43</v>
      </c>
    </row>
    <row r="8" spans="2:33" ht="24" customHeight="1" thickBot="1">
      <c r="B8" s="10" t="s">
        <v>45</v>
      </c>
      <c r="C8" s="11" t="s">
        <v>46</v>
      </c>
      <c r="D8" s="11" t="s">
        <v>47</v>
      </c>
      <c r="E8" s="12" t="s">
        <v>48</v>
      </c>
      <c r="F8" s="12" t="s">
        <v>49</v>
      </c>
      <c r="G8" s="12" t="s">
        <v>50</v>
      </c>
      <c r="H8" s="12" t="s">
        <v>51</v>
      </c>
      <c r="I8" s="12" t="s">
        <v>52</v>
      </c>
      <c r="J8" s="13" t="s">
        <v>53</v>
      </c>
      <c r="K8" s="12" t="s">
        <v>54</v>
      </c>
      <c r="L8" s="12" t="s">
        <v>55</v>
      </c>
      <c r="M8" s="14" t="s">
        <v>34</v>
      </c>
      <c r="N8" s="15" t="s">
        <v>56</v>
      </c>
      <c r="O8" s="16" t="s">
        <v>57</v>
      </c>
      <c r="P8" s="17" t="s">
        <v>34</v>
      </c>
      <c r="Q8" s="15" t="s">
        <v>56</v>
      </c>
      <c r="R8" s="16" t="s">
        <v>57</v>
      </c>
      <c r="S8" s="17" t="s">
        <v>34</v>
      </c>
      <c r="T8" s="15" t="s">
        <v>56</v>
      </c>
      <c r="U8" s="18" t="s">
        <v>57</v>
      </c>
      <c r="V8" s="19" t="s">
        <v>58</v>
      </c>
      <c r="W8" s="20" t="s">
        <v>59</v>
      </c>
      <c r="X8" s="20" t="s">
        <v>60</v>
      </c>
      <c r="Y8" s="20" t="s">
        <v>61</v>
      </c>
      <c r="Z8" s="21" t="s">
        <v>62</v>
      </c>
      <c r="AA8" s="22" t="s">
        <v>63</v>
      </c>
      <c r="AB8" s="20" t="s">
        <v>59</v>
      </c>
      <c r="AC8" s="20" t="s">
        <v>62</v>
      </c>
      <c r="AD8" s="21" t="s">
        <v>64</v>
      </c>
      <c r="AE8" s="23" t="s">
        <v>65</v>
      </c>
      <c r="AF8" s="24" t="s">
        <v>66</v>
      </c>
      <c r="AG8" s="25" t="s">
        <v>67</v>
      </c>
    </row>
    <row r="9" spans="2:33" ht="18.75" customHeight="1" thickBot="1">
      <c r="B9" s="40"/>
      <c r="C9" s="27"/>
      <c r="D9" s="28"/>
      <c r="E9" s="28"/>
      <c r="F9" s="39"/>
      <c r="G9" s="29"/>
      <c r="H9" s="30"/>
      <c r="I9" s="27"/>
      <c r="J9" s="27"/>
      <c r="K9" s="31"/>
      <c r="L9" s="27"/>
      <c r="M9" s="44"/>
      <c r="N9" s="41"/>
      <c r="O9" s="45"/>
      <c r="P9" s="46"/>
      <c r="Q9" s="42"/>
      <c r="S9" s="32"/>
      <c r="T9" s="32"/>
      <c r="U9" s="32"/>
      <c r="V9" s="33"/>
      <c r="W9" s="34"/>
      <c r="X9" s="34"/>
      <c r="Y9" s="34"/>
      <c r="Z9" s="35"/>
      <c r="AA9" s="33"/>
      <c r="AB9" s="34"/>
      <c r="AC9" s="35"/>
      <c r="AD9" s="28"/>
      <c r="AE9" s="36"/>
      <c r="AF9" s="37"/>
      <c r="AG9" s="38"/>
    </row>
    <row r="10" spans="2:33" ht="19.5" thickBot="1">
      <c r="B10" s="26"/>
      <c r="C10" s="27"/>
      <c r="D10" s="28"/>
      <c r="E10" s="28"/>
      <c r="F10" s="28"/>
      <c r="G10" s="29"/>
      <c r="H10" s="30"/>
      <c r="I10" s="27"/>
      <c r="J10" s="27"/>
      <c r="K10" s="31"/>
      <c r="L10" s="27"/>
      <c r="M10" s="44"/>
      <c r="N10" s="41"/>
      <c r="O10" s="45"/>
      <c r="P10" s="32"/>
      <c r="Q10" s="32"/>
      <c r="R10" s="32"/>
      <c r="S10" s="32"/>
      <c r="T10" s="32"/>
      <c r="U10" s="32"/>
      <c r="V10" s="33"/>
      <c r="W10" s="34"/>
      <c r="X10" s="34"/>
      <c r="Y10" s="34" t="str">
        <f>IF(ISNA(VLOOKUP(V10,[1]PERSON!$B:$E,4, FALSE))=TRUE, "", VLOOKUP(V10,[1]PERSON!$B:$E,4, FALSE))</f>
        <v/>
      </c>
      <c r="Z10" s="35"/>
      <c r="AA10" s="33"/>
      <c r="AB10" s="34"/>
      <c r="AC10" s="35"/>
      <c r="AD10" s="28"/>
      <c r="AE10" s="36"/>
      <c r="AF10" s="37"/>
      <c r="AG10" s="38"/>
    </row>
    <row r="11" spans="2:33" ht="19.5" thickBot="1">
      <c r="B11" s="26"/>
      <c r="C11" s="27"/>
      <c r="D11" s="28"/>
      <c r="E11" s="28"/>
      <c r="F11" s="28"/>
      <c r="G11" s="29"/>
      <c r="H11" s="30"/>
      <c r="I11" s="27"/>
      <c r="J11" s="27"/>
      <c r="K11" s="31"/>
      <c r="L11" s="27"/>
      <c r="M11" s="44"/>
      <c r="N11" s="43"/>
      <c r="O11" s="45"/>
      <c r="P11" s="32"/>
      <c r="Q11" s="32"/>
      <c r="R11" s="32"/>
      <c r="S11" s="32"/>
      <c r="T11" s="32"/>
      <c r="U11" s="32"/>
      <c r="V11" s="33"/>
      <c r="W11" s="34" t="str">
        <f>IF(ISNA(VLOOKUP(V11,[1]PERSON!$B:$C,2, FALSE))=TRUE, "", VLOOKUP(V11,[1]PERSON!$B:$C,2, FALSE))</f>
        <v/>
      </c>
      <c r="X11" s="34" t="str">
        <f>IF(ISNA(VLOOKUP(V11,[1]PERSON!$B:$D,3, FALSE))=TRUE, "", VLOOKUP(V11,[1]PERSON!$B:$D,3, FALSE))</f>
        <v/>
      </c>
      <c r="Y11" s="34" t="str">
        <f>IF(ISNA(VLOOKUP(V11,[1]PERSON!$B:$E,4, FALSE))=TRUE, "", VLOOKUP(V11,[1]PERSON!$B:$E,4, FALSE))</f>
        <v/>
      </c>
      <c r="Z11" s="35"/>
      <c r="AA11" s="33"/>
      <c r="AB11" s="34" t="str">
        <f>IF(ISNA(VLOOKUP(AA11,[1]ORGANIZATION!$B:$J,9, FALSE))=TRUE, "", VLOOKUP(AA11,[1]ORGANIZATION!$B:$J,9, FALSE))</f>
        <v/>
      </c>
      <c r="AC11" s="35"/>
      <c r="AD11" s="28"/>
      <c r="AE11" s="36"/>
      <c r="AF11" s="37" t="str">
        <f>IF(ISNA(VLOOKUP(AE11,[1]PRIZE_AWARD!$B:$F,5, FALSE))=TRUE, "", VLOOKUP(AE11,[1]PRIZE_AWARD!$B:$F,5, FALSE))</f>
        <v/>
      </c>
      <c r="AG11" s="38"/>
    </row>
  </sheetData>
  <mergeCells count="12">
    <mergeCell ref="W7:X7"/>
    <mergeCell ref="M4:U4"/>
    <mergeCell ref="V4:Z4"/>
    <mergeCell ref="AA4:AD4"/>
    <mergeCell ref="M5:U5"/>
    <mergeCell ref="V5:Z5"/>
    <mergeCell ref="AA5:AD6"/>
    <mergeCell ref="AE5:AG5"/>
    <mergeCell ref="M6:O6"/>
    <mergeCell ref="P6:R6"/>
    <mergeCell ref="S6:U6"/>
    <mergeCell ref="AE6:AG6"/>
  </mergeCells>
  <dataValidations count="7">
    <dataValidation type="list" allowBlank="1" showInputMessage="1" showErrorMessage="1" sqref="E9:E11">
      <formula1>Thesis_Type_List</formula1>
    </dataValidation>
    <dataValidation type="list" allowBlank="1" showInputMessage="1" showErrorMessage="1" sqref="AC9:AC11">
      <formula1>Thesis_OU_list</formula1>
    </dataValidation>
    <dataValidation type="list" allowBlank="1" showInputMessage="1" showErrorMessage="1" sqref="Z9:Z11">
      <formula1>Thesis_Person_list</formula1>
    </dataValidation>
    <dataValidation type="list" allowBlank="1" showInputMessage="1" showErrorMessage="1" sqref="G9:G11">
      <formula1>ThesisStatus_List</formula1>
    </dataValidation>
    <dataValidation type="decimal" allowBlank="1" showInputMessage="1" showErrorMessage="1" errorTitle="خطاي ورود اطلاعات" error="درصد مشاركت مي بايست بين 1 الي 100 درصد باشد&#10;" sqref="AD9:AD11">
      <formula1>1</formula1>
      <formula2>100</formula2>
    </dataValidation>
    <dataValidation type="list" allowBlank="1" showInputMessage="1" showErrorMessage="1" sqref="D9:D11">
      <formula1>MajourGroup_List</formula1>
    </dataValidation>
    <dataValidation type="list" allowBlank="1" showInputMessage="1" showErrorMessage="1" sqref="L9:L11">
      <formula1>Language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Cenetr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Ccit</dc:creator>
  <cp:lastModifiedBy>center</cp:lastModifiedBy>
  <dcterms:created xsi:type="dcterms:W3CDTF">2011-12-27T10:50:58Z</dcterms:created>
  <dcterms:modified xsi:type="dcterms:W3CDTF">2016-01-06T05:58:05Z</dcterms:modified>
</cp:coreProperties>
</file>